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2" sheetId="2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<sst xmlns="http://schemas.openxmlformats.org/spreadsheetml/2006/main" count="256" uniqueCount="42">
  <si>
    <t>大连高新区2021年高校毕业生免费专业转换及技能提升培训补贴
资金明细表</t>
  </si>
  <si>
    <t>申请单位</t>
  </si>
  <si>
    <t>培训专业</t>
  </si>
  <si>
    <t>培训等级</t>
  </si>
  <si>
    <t>培训期限及时间</t>
  </si>
  <si>
    <t>补贴人数</t>
  </si>
  <si>
    <t>培训补贴</t>
  </si>
  <si>
    <t>鉴定补贴</t>
  </si>
  <si>
    <t>补贴合计金额（元）</t>
  </si>
  <si>
    <t>人均补贴标准（元）</t>
  </si>
  <si>
    <t>金额（元）</t>
  </si>
  <si>
    <t>大连中软卓越
计算机培训中心</t>
  </si>
  <si>
    <t xml:space="preserve">专业转换-大数据开发
</t>
  </si>
  <si>
    <t>专项能力鉴定</t>
  </si>
  <si>
    <t>2022年1月4日-2022年5月13日</t>
  </si>
  <si>
    <t xml:space="preserve">专业转换-数字新媒体制作
</t>
  </si>
  <si>
    <t>专业转换-物联网应用</t>
  </si>
  <si>
    <t>2022年1月17日-2022年4月28日</t>
  </si>
  <si>
    <t>2022年1月17日-2022年5月19日</t>
  </si>
  <si>
    <t>2022年2月9日-2022年6月6日</t>
  </si>
  <si>
    <t>小计</t>
  </si>
  <si>
    <t>大连东软信息学院</t>
  </si>
  <si>
    <t>专业转换-大数据开发</t>
  </si>
  <si>
    <t>2022年1月4日-2022年5月20日</t>
  </si>
  <si>
    <t>2022年1月31日-2022年6月23日</t>
  </si>
  <si>
    <t>专业转换-数字新媒体制作</t>
  </si>
  <si>
    <t>技能提升-数字新媒体制作</t>
  </si>
  <si>
    <t>2022年1月10日-2022年5月20日</t>
  </si>
  <si>
    <t>技能提升-软件系统操作</t>
  </si>
  <si>
    <t>2022年1月4日-2022年6月17日</t>
  </si>
  <si>
    <t>2022年1月31日-2022年7月25日</t>
  </si>
  <si>
    <t>专业转换-软件系统操作</t>
  </si>
  <si>
    <t xml:space="preserve">        小计</t>
  </si>
  <si>
    <t>大连华信计算机
新技术培训中心</t>
  </si>
  <si>
    <t>2022年1月17日-2022年5月18日</t>
  </si>
  <si>
    <t>专业转换—物联网应用</t>
  </si>
  <si>
    <t>2022年1月10日-2022年4月11日</t>
  </si>
  <si>
    <t xml:space="preserve">  小计</t>
  </si>
  <si>
    <t>大连高新区千锋
教育培训学校</t>
  </si>
  <si>
    <t>专业转换—
大数据开发</t>
  </si>
  <si>
    <t>2021年12月31日-2022年05月11日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</si>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</sst>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</font>
    <font>
      <sz val="9"/>
      <color rgb="FF0C0C0C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C0C0C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49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tabSelected="1" workbookViewId="0">
      <pane ySplit="3" topLeftCell="A66" activePane="bottomLeft" state="frozen"/>
      <selection/>
      <selection pane="bottomLeft" activeCell="A1" sqref="$A1:$XFD1048576"/>
    </sheetView>
  </sheetViews>
  <sheetFormatPr defaultColWidth="9" defaultRowHeight="13.5"/>
  <cols>
    <col min="1" max="1" width="16.0916666666667" style="2" customWidth="1"/>
    <col min="2" max="2" width="11.4" style="5" customWidth="1"/>
    <col min="3" max="3" width="10" style="5" customWidth="1"/>
    <col min="4" max="4" width="14.8416666666667" style="5" customWidth="1"/>
    <col min="5" max="5" width="5.375" customWidth="1"/>
    <col min="6" max="6" width="6.75" customWidth="1"/>
    <col min="7" max="7" width="7.875" customWidth="1"/>
    <col min="8" max="8" width="7" customWidth="1"/>
    <col min="9" max="9" width="8.05" customWidth="1"/>
    <col min="10" max="10" width="9.58333333333333" customWidth="1"/>
    <col min="11" max="11" width="6.5" customWidth="1"/>
    <col min="12" max="12" width="8" customWidth="1"/>
    <col min="13" max="13" width="9.25" customWidth="1"/>
  </cols>
  <sheetData>
    <row r="1" ht="10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31"/>
    </row>
    <row r="2" s="1" customFormat="1" ht="3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 t="s">
        <v>7</v>
      </c>
      <c r="I2" s="7"/>
      <c r="J2" s="7" t="s">
        <v>8</v>
      </c>
    </row>
    <row r="3" s="1" customFormat="1" ht="36" customHeight="1" spans="1:11">
      <c r="A3" s="7"/>
      <c r="B3" s="7"/>
      <c r="C3" s="7"/>
      <c r="D3" s="7"/>
      <c r="E3" s="7"/>
      <c r="F3" s="7" t="s">
        <v>9</v>
      </c>
      <c r="G3" s="7" t="s">
        <v>10</v>
      </c>
      <c r="H3" s="7" t="s">
        <v>9</v>
      </c>
      <c r="I3" s="7" t="s">
        <v>10</v>
      </c>
      <c r="J3" s="7"/>
      <c r="K3" s="32"/>
    </row>
    <row r="4" s="2" customFormat="1" ht="31" customHeight="1" spans="1:11">
      <c r="A4" s="8" t="s">
        <v>11</v>
      </c>
      <c r="B4" s="9" t="s">
        <v>12</v>
      </c>
      <c r="C4" s="8" t="s">
        <v>13</v>
      </c>
      <c r="D4" s="10" t="s">
        <v>14</v>
      </c>
      <c r="E4" s="11">
        <v>27</v>
      </c>
      <c r="F4" s="12">
        <v>8000</v>
      </c>
      <c r="G4" s="13">
        <f t="shared" ref="G4:G32" si="0">F4*E4</f>
        <v>216000</v>
      </c>
      <c r="H4" s="14">
        <v>100</v>
      </c>
      <c r="I4" s="14">
        <f t="shared" ref="I4:I32" si="1">H4*E4</f>
        <v>2700</v>
      </c>
      <c r="J4" s="33">
        <f t="shared" ref="J4:J32" si="2">G4+I4</f>
        <v>218700</v>
      </c>
      <c r="K4" s="34"/>
    </row>
    <row r="5" s="2" customFormat="1" ht="31" customHeight="1" spans="1:11">
      <c r="A5" s="8"/>
      <c r="B5" s="9" t="s">
        <v>12</v>
      </c>
      <c r="C5" s="8" t="s">
        <v>13</v>
      </c>
      <c r="D5" s="10" t="s">
        <v>14</v>
      </c>
      <c r="E5" s="15">
        <v>37</v>
      </c>
      <c r="F5" s="16">
        <v>8000</v>
      </c>
      <c r="G5" s="13">
        <f t="shared" si="0"/>
        <v>296000</v>
      </c>
      <c r="H5" s="14">
        <v>100</v>
      </c>
      <c r="I5" s="14">
        <f t="shared" si="1"/>
        <v>3700</v>
      </c>
      <c r="J5" s="33">
        <f t="shared" si="2"/>
        <v>299700</v>
      </c>
      <c r="K5" s="34"/>
    </row>
    <row r="6" s="2" customFormat="1" ht="31" customHeight="1" spans="1:11">
      <c r="A6" s="8"/>
      <c r="B6" s="9" t="s">
        <v>15</v>
      </c>
      <c r="C6" s="8" t="s">
        <v>13</v>
      </c>
      <c r="D6" s="10" t="s">
        <v>14</v>
      </c>
      <c r="E6" s="11">
        <v>42</v>
      </c>
      <c r="F6" s="12">
        <v>6000</v>
      </c>
      <c r="G6" s="13">
        <f t="shared" si="0"/>
        <v>252000</v>
      </c>
      <c r="H6" s="14">
        <v>100</v>
      </c>
      <c r="I6" s="14">
        <f t="shared" si="1"/>
        <v>4200</v>
      </c>
      <c r="J6" s="33">
        <f t="shared" si="2"/>
        <v>256200</v>
      </c>
      <c r="K6" s="34"/>
    </row>
    <row r="7" s="2" customFormat="1" ht="31" customHeight="1" spans="1:11">
      <c r="A7" s="8"/>
      <c r="B7" s="9" t="s">
        <v>12</v>
      </c>
      <c r="C7" s="8" t="s">
        <v>13</v>
      </c>
      <c r="D7" s="10" t="s">
        <v>14</v>
      </c>
      <c r="E7" s="15">
        <v>21</v>
      </c>
      <c r="F7" s="16">
        <v>8000</v>
      </c>
      <c r="G7" s="13">
        <f t="shared" si="0"/>
        <v>168000</v>
      </c>
      <c r="H7" s="14">
        <v>100</v>
      </c>
      <c r="I7" s="14">
        <f t="shared" si="1"/>
        <v>2100</v>
      </c>
      <c r="J7" s="33">
        <f t="shared" si="2"/>
        <v>170100</v>
      </c>
      <c r="K7" s="34"/>
    </row>
    <row r="8" s="2" customFormat="1" ht="31" customHeight="1" spans="1:11">
      <c r="A8" s="8"/>
      <c r="B8" s="9" t="s">
        <v>12</v>
      </c>
      <c r="C8" s="8" t="s">
        <v>13</v>
      </c>
      <c r="D8" s="10" t="s">
        <v>14</v>
      </c>
      <c r="E8" s="15">
        <v>19</v>
      </c>
      <c r="F8" s="16">
        <v>8000</v>
      </c>
      <c r="G8" s="13">
        <f t="shared" si="0"/>
        <v>152000</v>
      </c>
      <c r="H8" s="14">
        <v>100</v>
      </c>
      <c r="I8" s="14">
        <f t="shared" si="1"/>
        <v>1900</v>
      </c>
      <c r="J8" s="33">
        <f t="shared" si="2"/>
        <v>153900</v>
      </c>
      <c r="K8" s="34"/>
    </row>
    <row r="9" s="2" customFormat="1" ht="31" customHeight="1" spans="1:11">
      <c r="A9" s="8"/>
      <c r="B9" s="9" t="s">
        <v>12</v>
      </c>
      <c r="C9" s="8" t="s">
        <v>13</v>
      </c>
      <c r="D9" s="10" t="s">
        <v>14</v>
      </c>
      <c r="E9" s="15">
        <v>23</v>
      </c>
      <c r="F9" s="16">
        <v>8000</v>
      </c>
      <c r="G9" s="13">
        <f t="shared" si="0"/>
        <v>184000</v>
      </c>
      <c r="H9" s="14">
        <v>100</v>
      </c>
      <c r="I9" s="14">
        <f t="shared" si="1"/>
        <v>2300</v>
      </c>
      <c r="J9" s="33">
        <f t="shared" si="2"/>
        <v>186300</v>
      </c>
      <c r="K9" s="34"/>
    </row>
    <row r="10" s="2" customFormat="1" ht="31" customHeight="1" spans="1:11">
      <c r="A10" s="8"/>
      <c r="B10" s="9" t="s">
        <v>15</v>
      </c>
      <c r="C10" s="8" t="s">
        <v>13</v>
      </c>
      <c r="D10" s="10" t="s">
        <v>14</v>
      </c>
      <c r="E10" s="15">
        <v>24</v>
      </c>
      <c r="F10" s="12">
        <v>6000</v>
      </c>
      <c r="G10" s="13">
        <f t="shared" si="0"/>
        <v>144000</v>
      </c>
      <c r="H10" s="14">
        <v>100</v>
      </c>
      <c r="I10" s="14">
        <f t="shared" si="1"/>
        <v>2400</v>
      </c>
      <c r="J10" s="33">
        <f t="shared" si="2"/>
        <v>146400</v>
      </c>
      <c r="K10" s="34"/>
    </row>
    <row r="11" s="2" customFormat="1" ht="31" customHeight="1" spans="1:11">
      <c r="A11" s="8"/>
      <c r="B11" s="9" t="s">
        <v>12</v>
      </c>
      <c r="C11" s="8" t="s">
        <v>13</v>
      </c>
      <c r="D11" s="10" t="s">
        <v>14</v>
      </c>
      <c r="E11" s="15">
        <v>34</v>
      </c>
      <c r="F11" s="16">
        <v>8000</v>
      </c>
      <c r="G11" s="13">
        <f t="shared" si="0"/>
        <v>272000</v>
      </c>
      <c r="H11" s="14">
        <v>100</v>
      </c>
      <c r="I11" s="14">
        <f t="shared" si="1"/>
        <v>3400</v>
      </c>
      <c r="J11" s="33">
        <f t="shared" si="2"/>
        <v>275400</v>
      </c>
      <c r="K11" s="34"/>
    </row>
    <row r="12" s="2" customFormat="1" ht="31" customHeight="1" spans="1:11">
      <c r="A12" s="8"/>
      <c r="B12" s="9" t="s">
        <v>12</v>
      </c>
      <c r="C12" s="8" t="s">
        <v>13</v>
      </c>
      <c r="D12" s="10" t="s">
        <v>14</v>
      </c>
      <c r="E12" s="15">
        <v>18</v>
      </c>
      <c r="F12" s="16">
        <v>8000</v>
      </c>
      <c r="G12" s="13">
        <f t="shared" si="0"/>
        <v>144000</v>
      </c>
      <c r="H12" s="14">
        <v>100</v>
      </c>
      <c r="I12" s="14">
        <f t="shared" si="1"/>
        <v>1800</v>
      </c>
      <c r="J12" s="33">
        <f t="shared" si="2"/>
        <v>145800</v>
      </c>
      <c r="K12" s="34"/>
    </row>
    <row r="13" s="2" customFormat="1" ht="31" customHeight="1" spans="1:11">
      <c r="A13" s="8"/>
      <c r="B13" s="9" t="s">
        <v>12</v>
      </c>
      <c r="C13" s="8" t="s">
        <v>13</v>
      </c>
      <c r="D13" s="10" t="s">
        <v>14</v>
      </c>
      <c r="E13" s="15">
        <v>5</v>
      </c>
      <c r="F13" s="16">
        <v>8000</v>
      </c>
      <c r="G13" s="13">
        <f t="shared" si="0"/>
        <v>40000</v>
      </c>
      <c r="H13" s="14">
        <v>100</v>
      </c>
      <c r="I13" s="14">
        <f t="shared" si="1"/>
        <v>500</v>
      </c>
      <c r="J13" s="33">
        <f t="shared" si="2"/>
        <v>40500</v>
      </c>
      <c r="K13" s="34"/>
    </row>
    <row r="14" s="2" customFormat="1" ht="31" customHeight="1" spans="1:11">
      <c r="A14" s="8"/>
      <c r="B14" s="9" t="s">
        <v>12</v>
      </c>
      <c r="C14" s="8" t="s">
        <v>13</v>
      </c>
      <c r="D14" s="10" t="s">
        <v>14</v>
      </c>
      <c r="E14" s="15">
        <v>20</v>
      </c>
      <c r="F14" s="16">
        <v>8000</v>
      </c>
      <c r="G14" s="13">
        <f t="shared" si="0"/>
        <v>160000</v>
      </c>
      <c r="H14" s="14">
        <v>100</v>
      </c>
      <c r="I14" s="14">
        <f t="shared" si="1"/>
        <v>2000</v>
      </c>
      <c r="J14" s="33">
        <f t="shared" si="2"/>
        <v>162000</v>
      </c>
      <c r="K14" s="34"/>
    </row>
    <row r="15" s="2" customFormat="1" ht="31" customHeight="1" spans="1:11">
      <c r="A15" s="8"/>
      <c r="B15" s="9" t="s">
        <v>12</v>
      </c>
      <c r="C15" s="8" t="s">
        <v>13</v>
      </c>
      <c r="D15" s="10" t="s">
        <v>14</v>
      </c>
      <c r="E15" s="15">
        <v>33</v>
      </c>
      <c r="F15" s="16">
        <v>8000</v>
      </c>
      <c r="G15" s="13">
        <f t="shared" si="0"/>
        <v>264000</v>
      </c>
      <c r="H15" s="14">
        <v>100</v>
      </c>
      <c r="I15" s="14">
        <f t="shared" si="1"/>
        <v>3300</v>
      </c>
      <c r="J15" s="33">
        <f t="shared" si="2"/>
        <v>267300</v>
      </c>
      <c r="K15" s="34"/>
    </row>
    <row r="16" s="2" customFormat="1" ht="31" customHeight="1" spans="1:11">
      <c r="A16" s="8"/>
      <c r="B16" s="9" t="s">
        <v>12</v>
      </c>
      <c r="C16" s="8" t="s">
        <v>13</v>
      </c>
      <c r="D16" s="10" t="s">
        <v>14</v>
      </c>
      <c r="E16" s="15">
        <v>38</v>
      </c>
      <c r="F16" s="16">
        <v>8000</v>
      </c>
      <c r="G16" s="13">
        <f t="shared" si="0"/>
        <v>304000</v>
      </c>
      <c r="H16" s="14">
        <v>100</v>
      </c>
      <c r="I16" s="14">
        <f t="shared" si="1"/>
        <v>3800</v>
      </c>
      <c r="J16" s="33">
        <f t="shared" si="2"/>
        <v>307800</v>
      </c>
      <c r="K16" s="34"/>
    </row>
    <row r="17" s="2" customFormat="1" ht="31" customHeight="1" spans="1:11">
      <c r="A17" s="8"/>
      <c r="B17" s="9" t="s">
        <v>12</v>
      </c>
      <c r="C17" s="8" t="s">
        <v>13</v>
      </c>
      <c r="D17" s="10" t="s">
        <v>14</v>
      </c>
      <c r="E17" s="15">
        <v>44</v>
      </c>
      <c r="F17" s="16">
        <v>8000</v>
      </c>
      <c r="G17" s="13">
        <f t="shared" si="0"/>
        <v>352000</v>
      </c>
      <c r="H17" s="14">
        <v>100</v>
      </c>
      <c r="I17" s="14">
        <f t="shared" si="1"/>
        <v>4400</v>
      </c>
      <c r="J17" s="33">
        <f t="shared" si="2"/>
        <v>356400</v>
      </c>
      <c r="K17" s="34"/>
    </row>
    <row r="18" s="2" customFormat="1" ht="31" customHeight="1" spans="1:11">
      <c r="A18" s="8"/>
      <c r="B18" s="9" t="s">
        <v>12</v>
      </c>
      <c r="C18" s="8" t="s">
        <v>13</v>
      </c>
      <c r="D18" s="10" t="s">
        <v>14</v>
      </c>
      <c r="E18" s="15">
        <v>31</v>
      </c>
      <c r="F18" s="16">
        <v>8000</v>
      </c>
      <c r="G18" s="13">
        <f t="shared" si="0"/>
        <v>248000</v>
      </c>
      <c r="H18" s="14">
        <v>100</v>
      </c>
      <c r="I18" s="14">
        <f t="shared" si="1"/>
        <v>3100</v>
      </c>
      <c r="J18" s="33">
        <f t="shared" si="2"/>
        <v>251100</v>
      </c>
      <c r="K18" s="34"/>
    </row>
    <row r="19" s="2" customFormat="1" ht="31" customHeight="1" spans="1:11">
      <c r="A19" s="8"/>
      <c r="B19" s="9" t="s">
        <v>12</v>
      </c>
      <c r="C19" s="8" t="s">
        <v>13</v>
      </c>
      <c r="D19" s="10" t="s">
        <v>14</v>
      </c>
      <c r="E19" s="15">
        <v>10</v>
      </c>
      <c r="F19" s="16">
        <v>8000</v>
      </c>
      <c r="G19" s="13">
        <f t="shared" si="0"/>
        <v>80000</v>
      </c>
      <c r="H19" s="14">
        <v>100</v>
      </c>
      <c r="I19" s="14">
        <f t="shared" si="1"/>
        <v>1000</v>
      </c>
      <c r="J19" s="33">
        <f t="shared" si="2"/>
        <v>81000</v>
      </c>
      <c r="K19" s="34"/>
    </row>
    <row r="20" s="2" customFormat="1" ht="31" customHeight="1" spans="1:11">
      <c r="A20" s="8"/>
      <c r="B20" s="9" t="s">
        <v>16</v>
      </c>
      <c r="C20" s="8" t="s">
        <v>13</v>
      </c>
      <c r="D20" s="10" t="s">
        <v>17</v>
      </c>
      <c r="E20" s="15">
        <v>43</v>
      </c>
      <c r="F20" s="16">
        <v>4500</v>
      </c>
      <c r="G20" s="13">
        <f t="shared" si="0"/>
        <v>193500</v>
      </c>
      <c r="H20" s="14">
        <v>100</v>
      </c>
      <c r="I20" s="14">
        <f t="shared" si="1"/>
        <v>4300</v>
      </c>
      <c r="J20" s="33">
        <f t="shared" si="2"/>
        <v>197800</v>
      </c>
      <c r="K20" s="34"/>
    </row>
    <row r="21" s="2" customFormat="1" ht="31" customHeight="1" spans="1:11">
      <c r="A21" s="8"/>
      <c r="B21" s="9" t="s">
        <v>16</v>
      </c>
      <c r="C21" s="8" t="s">
        <v>13</v>
      </c>
      <c r="D21" s="10" t="s">
        <v>17</v>
      </c>
      <c r="E21" s="15">
        <v>49</v>
      </c>
      <c r="F21" s="16">
        <v>4500</v>
      </c>
      <c r="G21" s="13">
        <f t="shared" si="0"/>
        <v>220500</v>
      </c>
      <c r="H21" s="14">
        <v>100</v>
      </c>
      <c r="I21" s="14">
        <f t="shared" si="1"/>
        <v>4900</v>
      </c>
      <c r="J21" s="33">
        <f t="shared" si="2"/>
        <v>225400</v>
      </c>
      <c r="K21" s="34"/>
    </row>
    <row r="22" s="2" customFormat="1" ht="31" customHeight="1" spans="1:11">
      <c r="A22" s="8"/>
      <c r="B22" s="9" t="s">
        <v>16</v>
      </c>
      <c r="C22" s="8" t="s">
        <v>13</v>
      </c>
      <c r="D22" s="10" t="s">
        <v>17</v>
      </c>
      <c r="E22" s="15">
        <v>31</v>
      </c>
      <c r="F22" s="16">
        <v>4500</v>
      </c>
      <c r="G22" s="13">
        <f t="shared" si="0"/>
        <v>139500</v>
      </c>
      <c r="H22" s="14">
        <v>100</v>
      </c>
      <c r="I22" s="14">
        <f t="shared" si="1"/>
        <v>3100</v>
      </c>
      <c r="J22" s="33">
        <f t="shared" si="2"/>
        <v>142600</v>
      </c>
      <c r="K22" s="34"/>
    </row>
    <row r="23" s="2" customFormat="1" ht="31" customHeight="1" spans="1:11">
      <c r="A23" s="17" t="s">
        <v>11</v>
      </c>
      <c r="B23" s="9" t="s">
        <v>15</v>
      </c>
      <c r="C23" s="8" t="s">
        <v>13</v>
      </c>
      <c r="D23" s="10" t="s">
        <v>14</v>
      </c>
      <c r="E23" s="15">
        <v>18</v>
      </c>
      <c r="F23" s="16">
        <v>6000</v>
      </c>
      <c r="G23" s="13">
        <f t="shared" si="0"/>
        <v>108000</v>
      </c>
      <c r="H23" s="14">
        <v>100</v>
      </c>
      <c r="I23" s="14">
        <f t="shared" si="1"/>
        <v>1800</v>
      </c>
      <c r="J23" s="33">
        <f t="shared" si="2"/>
        <v>109800</v>
      </c>
      <c r="K23" s="34"/>
    </row>
    <row r="24" s="2" customFormat="1" ht="31" customHeight="1" spans="1:11">
      <c r="A24" s="18"/>
      <c r="B24" s="9" t="s">
        <v>12</v>
      </c>
      <c r="C24" s="8" t="s">
        <v>13</v>
      </c>
      <c r="D24" s="10" t="s">
        <v>18</v>
      </c>
      <c r="E24" s="15">
        <v>43</v>
      </c>
      <c r="F24" s="16">
        <v>8000</v>
      </c>
      <c r="G24" s="13">
        <f t="shared" si="0"/>
        <v>344000</v>
      </c>
      <c r="H24" s="14">
        <v>100</v>
      </c>
      <c r="I24" s="14">
        <f t="shared" si="1"/>
        <v>4300</v>
      </c>
      <c r="J24" s="33">
        <f t="shared" si="2"/>
        <v>348300</v>
      </c>
      <c r="K24" s="34"/>
    </row>
    <row r="25" s="2" customFormat="1" ht="31" customHeight="1" spans="1:11">
      <c r="A25" s="18"/>
      <c r="B25" s="9" t="s">
        <v>16</v>
      </c>
      <c r="C25" s="8" t="s">
        <v>13</v>
      </c>
      <c r="D25" s="10" t="s">
        <v>17</v>
      </c>
      <c r="E25" s="15">
        <v>47</v>
      </c>
      <c r="F25" s="16">
        <v>4500</v>
      </c>
      <c r="G25" s="13">
        <f t="shared" si="0"/>
        <v>211500</v>
      </c>
      <c r="H25" s="14">
        <v>100</v>
      </c>
      <c r="I25" s="14">
        <f t="shared" si="1"/>
        <v>4700</v>
      </c>
      <c r="J25" s="33">
        <f t="shared" si="2"/>
        <v>216200</v>
      </c>
      <c r="K25" s="34"/>
    </row>
    <row r="26" s="2" customFormat="1" ht="31" customHeight="1" spans="1:11">
      <c r="A26" s="18"/>
      <c r="B26" s="9" t="s">
        <v>15</v>
      </c>
      <c r="C26" s="8" t="s">
        <v>13</v>
      </c>
      <c r="D26" s="10" t="s">
        <v>18</v>
      </c>
      <c r="E26" s="15">
        <v>11</v>
      </c>
      <c r="F26" s="12">
        <v>6000</v>
      </c>
      <c r="G26" s="13">
        <f t="shared" si="0"/>
        <v>66000</v>
      </c>
      <c r="H26" s="14">
        <v>100</v>
      </c>
      <c r="I26" s="14">
        <f t="shared" si="1"/>
        <v>1100</v>
      </c>
      <c r="J26" s="33">
        <f t="shared" si="2"/>
        <v>67100</v>
      </c>
      <c r="K26" s="34"/>
    </row>
    <row r="27" s="2" customFormat="1" ht="31" customHeight="1" spans="1:11">
      <c r="A27" s="18"/>
      <c r="B27" s="9" t="s">
        <v>12</v>
      </c>
      <c r="C27" s="8" t="s">
        <v>13</v>
      </c>
      <c r="D27" s="10" t="s">
        <v>18</v>
      </c>
      <c r="E27" s="15">
        <v>38</v>
      </c>
      <c r="F27" s="16">
        <v>8000</v>
      </c>
      <c r="G27" s="13">
        <f t="shared" si="0"/>
        <v>304000</v>
      </c>
      <c r="H27" s="14">
        <v>100</v>
      </c>
      <c r="I27" s="14">
        <f t="shared" si="1"/>
        <v>3800</v>
      </c>
      <c r="J27" s="33">
        <f t="shared" si="2"/>
        <v>307800</v>
      </c>
      <c r="K27" s="34"/>
    </row>
    <row r="28" s="2" customFormat="1" ht="31" customHeight="1" spans="1:11">
      <c r="A28" s="18"/>
      <c r="B28" s="9" t="s">
        <v>12</v>
      </c>
      <c r="C28" s="8" t="s">
        <v>13</v>
      </c>
      <c r="D28" s="10" t="s">
        <v>18</v>
      </c>
      <c r="E28" s="15">
        <v>26</v>
      </c>
      <c r="F28" s="16">
        <v>8000</v>
      </c>
      <c r="G28" s="13">
        <f t="shared" si="0"/>
        <v>208000</v>
      </c>
      <c r="H28" s="14">
        <v>100</v>
      </c>
      <c r="I28" s="14">
        <f t="shared" si="1"/>
        <v>2600</v>
      </c>
      <c r="J28" s="33">
        <f t="shared" si="2"/>
        <v>210600</v>
      </c>
      <c r="K28" s="34"/>
    </row>
    <row r="29" s="2" customFormat="1" ht="31" customHeight="1" spans="1:11">
      <c r="A29" s="18"/>
      <c r="B29" s="9" t="s">
        <v>12</v>
      </c>
      <c r="C29" s="8" t="s">
        <v>13</v>
      </c>
      <c r="D29" s="10" t="s">
        <v>18</v>
      </c>
      <c r="E29" s="15">
        <v>29</v>
      </c>
      <c r="F29" s="16">
        <v>8000</v>
      </c>
      <c r="G29" s="13">
        <f t="shared" si="0"/>
        <v>232000</v>
      </c>
      <c r="H29" s="14">
        <v>100</v>
      </c>
      <c r="I29" s="14">
        <f t="shared" si="1"/>
        <v>2900</v>
      </c>
      <c r="J29" s="33">
        <f t="shared" si="2"/>
        <v>234900</v>
      </c>
      <c r="K29" s="34"/>
    </row>
    <row r="30" s="2" customFormat="1" ht="31" customHeight="1" spans="1:11">
      <c r="A30" s="18"/>
      <c r="B30" s="9" t="s">
        <v>12</v>
      </c>
      <c r="C30" s="8" t="s">
        <v>13</v>
      </c>
      <c r="D30" s="10" t="s">
        <v>18</v>
      </c>
      <c r="E30" s="15">
        <v>25</v>
      </c>
      <c r="F30" s="16">
        <v>8000</v>
      </c>
      <c r="G30" s="13">
        <f t="shared" si="0"/>
        <v>200000</v>
      </c>
      <c r="H30" s="14">
        <v>100</v>
      </c>
      <c r="I30" s="14">
        <f t="shared" si="1"/>
        <v>2500</v>
      </c>
      <c r="J30" s="33">
        <f t="shared" si="2"/>
        <v>202500</v>
      </c>
      <c r="K30" s="34"/>
    </row>
    <row r="31" s="2" customFormat="1" ht="31" customHeight="1" spans="1:11">
      <c r="A31" s="18"/>
      <c r="B31" s="9" t="s">
        <v>12</v>
      </c>
      <c r="C31" s="8" t="s">
        <v>13</v>
      </c>
      <c r="D31" s="10" t="s">
        <v>18</v>
      </c>
      <c r="E31" s="15">
        <v>43</v>
      </c>
      <c r="F31" s="16">
        <v>8000</v>
      </c>
      <c r="G31" s="13">
        <f t="shared" si="0"/>
        <v>344000</v>
      </c>
      <c r="H31" s="14">
        <v>100</v>
      </c>
      <c r="I31" s="14">
        <f t="shared" si="1"/>
        <v>4300</v>
      </c>
      <c r="J31" s="33">
        <f t="shared" si="2"/>
        <v>348300</v>
      </c>
      <c r="K31" s="34"/>
    </row>
    <row r="32" s="2" customFormat="1" ht="31" customHeight="1" spans="1:11">
      <c r="A32" s="19"/>
      <c r="B32" s="20" t="s">
        <v>12</v>
      </c>
      <c r="C32" s="17" t="s">
        <v>13</v>
      </c>
      <c r="D32" s="21" t="s">
        <v>19</v>
      </c>
      <c r="E32" s="22">
        <v>29</v>
      </c>
      <c r="F32" s="23">
        <v>8000</v>
      </c>
      <c r="G32" s="24">
        <f t="shared" si="0"/>
        <v>232000</v>
      </c>
      <c r="H32" s="25">
        <v>100</v>
      </c>
      <c r="I32" s="25">
        <f t="shared" si="1"/>
        <v>2900</v>
      </c>
      <c r="J32" s="35">
        <f t="shared" si="2"/>
        <v>234900</v>
      </c>
      <c r="K32" s="34"/>
    </row>
    <row r="33" s="2" customFormat="1" ht="31" customHeight="1" spans="1:14">
      <c r="A33" s="26" t="s">
        <v>20</v>
      </c>
      <c r="B33" s="26"/>
      <c r="C33" s="26"/>
      <c r="D33" s="26"/>
      <c r="E33" s="16">
        <v>858</v>
      </c>
      <c r="F33" s="10"/>
      <c r="G33" s="16">
        <v>6079000</v>
      </c>
      <c r="H33" s="16"/>
      <c r="I33" s="16">
        <v>85800</v>
      </c>
      <c r="J33" s="16">
        <v>6164800</v>
      </c>
      <c r="N33" s="34"/>
    </row>
    <row r="34" customFormat="1" ht="31" customHeight="1" spans="1:14">
      <c r="A34" s="27" t="s">
        <v>21</v>
      </c>
      <c r="B34" s="28" t="s">
        <v>22</v>
      </c>
      <c r="C34" s="14" t="s">
        <v>13</v>
      </c>
      <c r="D34" s="29" t="s">
        <v>23</v>
      </c>
      <c r="E34" s="28">
        <v>26</v>
      </c>
      <c r="F34" s="27">
        <v>8000</v>
      </c>
      <c r="G34" s="28">
        <f t="shared" ref="G34:G77" si="3">E34*F34</f>
        <v>208000</v>
      </c>
      <c r="H34" s="14">
        <v>100</v>
      </c>
      <c r="I34" s="14">
        <f t="shared" ref="I34:I77" si="4">E34*H34</f>
        <v>2600</v>
      </c>
      <c r="J34" s="28">
        <f t="shared" ref="J34:J77" si="5">G34+I34</f>
        <v>210600</v>
      </c>
      <c r="K34" s="5"/>
      <c r="L34" s="5"/>
      <c r="M34" s="5"/>
      <c r="N34" s="5"/>
    </row>
    <row r="35" ht="31" customHeight="1" spans="1:14">
      <c r="A35" s="27"/>
      <c r="B35" s="28" t="s">
        <v>22</v>
      </c>
      <c r="C35" s="14" t="s">
        <v>13</v>
      </c>
      <c r="D35" s="29" t="s">
        <v>23</v>
      </c>
      <c r="E35" s="28">
        <v>22</v>
      </c>
      <c r="F35" s="27">
        <v>8000</v>
      </c>
      <c r="G35" s="28">
        <f t="shared" si="3"/>
        <v>176000</v>
      </c>
      <c r="H35" s="14">
        <v>100</v>
      </c>
      <c r="I35" s="14">
        <f t="shared" si="4"/>
        <v>2200</v>
      </c>
      <c r="J35" s="28">
        <f t="shared" si="5"/>
        <v>178200</v>
      </c>
      <c r="K35" s="5"/>
      <c r="L35" s="5"/>
      <c r="M35" s="5"/>
      <c r="N35" s="5"/>
    </row>
    <row r="36" ht="31" customHeight="1" spans="1:10">
      <c r="A36" s="27"/>
      <c r="B36" s="28" t="s">
        <v>22</v>
      </c>
      <c r="C36" s="14" t="s">
        <v>13</v>
      </c>
      <c r="D36" s="29" t="s">
        <v>23</v>
      </c>
      <c r="E36" s="28">
        <v>16</v>
      </c>
      <c r="F36" s="27">
        <v>8000</v>
      </c>
      <c r="G36" s="28">
        <f t="shared" si="3"/>
        <v>128000</v>
      </c>
      <c r="H36" s="14">
        <v>100</v>
      </c>
      <c r="I36" s="14">
        <f t="shared" si="4"/>
        <v>1600</v>
      </c>
      <c r="J36" s="28">
        <f t="shared" si="5"/>
        <v>129600</v>
      </c>
    </row>
    <row r="37" ht="31" customHeight="1" spans="1:10">
      <c r="A37" s="27"/>
      <c r="B37" s="28" t="s">
        <v>22</v>
      </c>
      <c r="C37" s="14" t="s">
        <v>13</v>
      </c>
      <c r="D37" s="29" t="s">
        <v>23</v>
      </c>
      <c r="E37" s="28">
        <v>32</v>
      </c>
      <c r="F37" s="27">
        <v>8000</v>
      </c>
      <c r="G37" s="28">
        <f t="shared" si="3"/>
        <v>256000</v>
      </c>
      <c r="H37" s="14">
        <v>100</v>
      </c>
      <c r="I37" s="14">
        <f t="shared" si="4"/>
        <v>3200</v>
      </c>
      <c r="J37" s="28">
        <f t="shared" si="5"/>
        <v>259200</v>
      </c>
    </row>
    <row r="38" ht="31" customHeight="1" spans="1:10">
      <c r="A38" s="27"/>
      <c r="B38" s="28" t="s">
        <v>22</v>
      </c>
      <c r="C38" s="14" t="s">
        <v>13</v>
      </c>
      <c r="D38" s="29" t="s">
        <v>23</v>
      </c>
      <c r="E38" s="28">
        <v>5</v>
      </c>
      <c r="F38" s="27">
        <v>8000</v>
      </c>
      <c r="G38" s="28">
        <f t="shared" si="3"/>
        <v>40000</v>
      </c>
      <c r="H38" s="14">
        <v>100</v>
      </c>
      <c r="I38" s="14">
        <f t="shared" si="4"/>
        <v>500</v>
      </c>
      <c r="J38" s="28">
        <f t="shared" si="5"/>
        <v>40500</v>
      </c>
    </row>
    <row r="39" ht="31" customHeight="1" spans="1:10">
      <c r="A39" s="27"/>
      <c r="B39" s="28" t="s">
        <v>22</v>
      </c>
      <c r="C39" s="14" t="s">
        <v>13</v>
      </c>
      <c r="D39" s="29" t="s">
        <v>24</v>
      </c>
      <c r="E39" s="28">
        <v>25</v>
      </c>
      <c r="F39" s="27">
        <v>8000</v>
      </c>
      <c r="G39" s="28">
        <f t="shared" si="3"/>
        <v>200000</v>
      </c>
      <c r="H39" s="14">
        <v>100</v>
      </c>
      <c r="I39" s="14">
        <f t="shared" si="4"/>
        <v>2500</v>
      </c>
      <c r="J39" s="28">
        <f t="shared" si="5"/>
        <v>202500</v>
      </c>
    </row>
    <row r="40" ht="31" customHeight="1" spans="1:10">
      <c r="A40" s="27"/>
      <c r="B40" s="28" t="s">
        <v>22</v>
      </c>
      <c r="C40" s="14" t="s">
        <v>13</v>
      </c>
      <c r="D40" s="29" t="s">
        <v>24</v>
      </c>
      <c r="E40" s="28">
        <v>15</v>
      </c>
      <c r="F40" s="27">
        <v>8000</v>
      </c>
      <c r="G40" s="28">
        <f t="shared" si="3"/>
        <v>120000</v>
      </c>
      <c r="H40" s="14">
        <v>100</v>
      </c>
      <c r="I40" s="14">
        <f t="shared" si="4"/>
        <v>1500</v>
      </c>
      <c r="J40" s="28">
        <f t="shared" si="5"/>
        <v>121500</v>
      </c>
    </row>
    <row r="41" ht="31" customHeight="1" spans="1:10">
      <c r="A41" s="27"/>
      <c r="B41" s="28" t="s">
        <v>22</v>
      </c>
      <c r="C41" s="14" t="s">
        <v>13</v>
      </c>
      <c r="D41" s="29" t="s">
        <v>24</v>
      </c>
      <c r="E41" s="28">
        <v>19</v>
      </c>
      <c r="F41" s="27">
        <v>8000</v>
      </c>
      <c r="G41" s="28">
        <f t="shared" si="3"/>
        <v>152000</v>
      </c>
      <c r="H41" s="14">
        <v>100</v>
      </c>
      <c r="I41" s="14">
        <f t="shared" si="4"/>
        <v>1900</v>
      </c>
      <c r="J41" s="28">
        <f t="shared" si="5"/>
        <v>153900</v>
      </c>
    </row>
    <row r="42" ht="31" customHeight="1" spans="1:10">
      <c r="A42" s="27" t="s">
        <v>21</v>
      </c>
      <c r="B42" s="28" t="s">
        <v>22</v>
      </c>
      <c r="C42" s="14" t="s">
        <v>13</v>
      </c>
      <c r="D42" s="29" t="s">
        <v>24</v>
      </c>
      <c r="E42" s="28">
        <v>20</v>
      </c>
      <c r="F42" s="27">
        <v>8000</v>
      </c>
      <c r="G42" s="28">
        <f t="shared" si="3"/>
        <v>160000</v>
      </c>
      <c r="H42" s="14">
        <v>100</v>
      </c>
      <c r="I42" s="14">
        <f t="shared" si="4"/>
        <v>2000</v>
      </c>
      <c r="J42" s="28">
        <f t="shared" si="5"/>
        <v>162000</v>
      </c>
    </row>
    <row r="43" ht="31" customHeight="1" spans="1:10">
      <c r="A43" s="27"/>
      <c r="B43" s="28" t="s">
        <v>22</v>
      </c>
      <c r="C43" s="14" t="s">
        <v>13</v>
      </c>
      <c r="D43" s="29" t="s">
        <v>24</v>
      </c>
      <c r="E43" s="28">
        <v>22</v>
      </c>
      <c r="F43" s="27">
        <v>8000</v>
      </c>
      <c r="G43" s="28">
        <f t="shared" si="3"/>
        <v>176000</v>
      </c>
      <c r="H43" s="14">
        <v>100</v>
      </c>
      <c r="I43" s="14">
        <f t="shared" si="4"/>
        <v>2200</v>
      </c>
      <c r="J43" s="28">
        <f t="shared" si="5"/>
        <v>178200</v>
      </c>
    </row>
    <row r="44" ht="31" customHeight="1" spans="1:10">
      <c r="A44" s="27"/>
      <c r="B44" s="28" t="s">
        <v>22</v>
      </c>
      <c r="C44" s="14" t="s">
        <v>13</v>
      </c>
      <c r="D44" s="29" t="s">
        <v>24</v>
      </c>
      <c r="E44" s="28">
        <v>12</v>
      </c>
      <c r="F44" s="27">
        <v>8000</v>
      </c>
      <c r="G44" s="28">
        <f t="shared" si="3"/>
        <v>96000</v>
      </c>
      <c r="H44" s="14">
        <v>100</v>
      </c>
      <c r="I44" s="14">
        <f t="shared" si="4"/>
        <v>1200</v>
      </c>
      <c r="J44" s="28">
        <f t="shared" si="5"/>
        <v>97200</v>
      </c>
    </row>
    <row r="45" ht="31" customHeight="1" spans="1:10">
      <c r="A45" s="27"/>
      <c r="B45" s="28" t="s">
        <v>22</v>
      </c>
      <c r="C45" s="14" t="s">
        <v>13</v>
      </c>
      <c r="D45" s="29" t="s">
        <v>24</v>
      </c>
      <c r="E45" s="28">
        <v>23</v>
      </c>
      <c r="F45" s="27">
        <v>8000</v>
      </c>
      <c r="G45" s="28">
        <f t="shared" si="3"/>
        <v>184000</v>
      </c>
      <c r="H45" s="14">
        <v>100</v>
      </c>
      <c r="I45" s="14">
        <f t="shared" si="4"/>
        <v>2300</v>
      </c>
      <c r="J45" s="28">
        <f t="shared" si="5"/>
        <v>186300</v>
      </c>
    </row>
    <row r="46" ht="31" customHeight="1" spans="1:10">
      <c r="A46" s="27"/>
      <c r="B46" s="28" t="s">
        <v>22</v>
      </c>
      <c r="C46" s="14" t="s">
        <v>13</v>
      </c>
      <c r="D46" s="29" t="s">
        <v>24</v>
      </c>
      <c r="E46" s="28">
        <v>22</v>
      </c>
      <c r="F46" s="27">
        <v>8000</v>
      </c>
      <c r="G46" s="28">
        <f t="shared" si="3"/>
        <v>176000</v>
      </c>
      <c r="H46" s="14">
        <v>100</v>
      </c>
      <c r="I46" s="14">
        <f t="shared" si="4"/>
        <v>2200</v>
      </c>
      <c r="J46" s="28">
        <f t="shared" si="5"/>
        <v>178200</v>
      </c>
    </row>
    <row r="47" ht="31" customHeight="1" spans="1:10">
      <c r="A47" s="27"/>
      <c r="B47" s="28" t="s">
        <v>22</v>
      </c>
      <c r="C47" s="14" t="s">
        <v>13</v>
      </c>
      <c r="D47" s="29" t="s">
        <v>24</v>
      </c>
      <c r="E47" s="28">
        <v>18</v>
      </c>
      <c r="F47" s="27">
        <v>8000</v>
      </c>
      <c r="G47" s="28">
        <f t="shared" si="3"/>
        <v>144000</v>
      </c>
      <c r="H47" s="14">
        <v>100</v>
      </c>
      <c r="I47" s="14">
        <f t="shared" si="4"/>
        <v>1800</v>
      </c>
      <c r="J47" s="28">
        <f t="shared" si="5"/>
        <v>145800</v>
      </c>
    </row>
    <row r="48" ht="31" customHeight="1" spans="1:10">
      <c r="A48" s="27"/>
      <c r="B48" s="28" t="s">
        <v>25</v>
      </c>
      <c r="C48" s="14" t="s">
        <v>13</v>
      </c>
      <c r="D48" s="29" t="s">
        <v>23</v>
      </c>
      <c r="E48" s="28">
        <v>20</v>
      </c>
      <c r="F48" s="27">
        <v>6000</v>
      </c>
      <c r="G48" s="28">
        <f t="shared" si="3"/>
        <v>120000</v>
      </c>
      <c r="H48" s="14">
        <v>100</v>
      </c>
      <c r="I48" s="14">
        <f t="shared" si="4"/>
        <v>2000</v>
      </c>
      <c r="J48" s="28">
        <f t="shared" si="5"/>
        <v>122000</v>
      </c>
    </row>
    <row r="49" ht="31" customHeight="1" spans="1:10">
      <c r="A49" s="27"/>
      <c r="B49" s="28" t="s">
        <v>26</v>
      </c>
      <c r="C49" s="14" t="s">
        <v>13</v>
      </c>
      <c r="D49" s="29" t="s">
        <v>23</v>
      </c>
      <c r="E49" s="28">
        <v>23</v>
      </c>
      <c r="F49" s="27">
        <v>6000</v>
      </c>
      <c r="G49" s="28">
        <f t="shared" si="3"/>
        <v>138000</v>
      </c>
      <c r="H49" s="14">
        <v>100</v>
      </c>
      <c r="I49" s="14">
        <f t="shared" si="4"/>
        <v>2300</v>
      </c>
      <c r="J49" s="28">
        <f t="shared" si="5"/>
        <v>140300</v>
      </c>
    </row>
    <row r="50" ht="31" customHeight="1" spans="1:10">
      <c r="A50" s="27"/>
      <c r="B50" s="28" t="s">
        <v>26</v>
      </c>
      <c r="C50" s="14" t="s">
        <v>13</v>
      </c>
      <c r="D50" s="29" t="s">
        <v>23</v>
      </c>
      <c r="E50" s="28">
        <v>19</v>
      </c>
      <c r="F50" s="27">
        <v>6000</v>
      </c>
      <c r="G50" s="28">
        <f t="shared" si="3"/>
        <v>114000</v>
      </c>
      <c r="H50" s="14">
        <v>100</v>
      </c>
      <c r="I50" s="14">
        <f t="shared" si="4"/>
        <v>1900</v>
      </c>
      <c r="J50" s="28">
        <f t="shared" si="5"/>
        <v>115900</v>
      </c>
    </row>
    <row r="51" ht="31" customHeight="1" spans="1:10">
      <c r="A51" s="27"/>
      <c r="B51" s="28" t="s">
        <v>26</v>
      </c>
      <c r="C51" s="14" t="s">
        <v>13</v>
      </c>
      <c r="D51" s="29" t="s">
        <v>23</v>
      </c>
      <c r="E51" s="28">
        <v>9</v>
      </c>
      <c r="F51" s="27">
        <v>6000</v>
      </c>
      <c r="G51" s="28">
        <f t="shared" si="3"/>
        <v>54000</v>
      </c>
      <c r="H51" s="14">
        <v>100</v>
      </c>
      <c r="I51" s="14">
        <f t="shared" si="4"/>
        <v>900</v>
      </c>
      <c r="J51" s="28">
        <f t="shared" si="5"/>
        <v>54900</v>
      </c>
    </row>
    <row r="52" ht="31" customHeight="1" spans="1:10">
      <c r="A52" s="27"/>
      <c r="B52" s="28" t="s">
        <v>26</v>
      </c>
      <c r="C52" s="14" t="s">
        <v>13</v>
      </c>
      <c r="D52" s="29" t="s">
        <v>27</v>
      </c>
      <c r="E52" s="28">
        <v>33</v>
      </c>
      <c r="F52" s="27">
        <v>6000</v>
      </c>
      <c r="G52" s="28">
        <f t="shared" si="3"/>
        <v>198000</v>
      </c>
      <c r="H52" s="14">
        <v>100</v>
      </c>
      <c r="I52" s="14">
        <f t="shared" si="4"/>
        <v>3300</v>
      </c>
      <c r="J52" s="28">
        <f t="shared" si="5"/>
        <v>201300</v>
      </c>
    </row>
    <row r="53" ht="31" customHeight="1" spans="1:10">
      <c r="A53" s="27"/>
      <c r="B53" s="28" t="s">
        <v>26</v>
      </c>
      <c r="C53" s="14" t="s">
        <v>13</v>
      </c>
      <c r="D53" s="29" t="s">
        <v>27</v>
      </c>
      <c r="E53" s="28">
        <v>34</v>
      </c>
      <c r="F53" s="27">
        <v>6000</v>
      </c>
      <c r="G53" s="28">
        <f t="shared" si="3"/>
        <v>204000</v>
      </c>
      <c r="H53" s="14">
        <v>100</v>
      </c>
      <c r="I53" s="14">
        <f t="shared" si="4"/>
        <v>3400</v>
      </c>
      <c r="J53" s="28">
        <f t="shared" si="5"/>
        <v>207400</v>
      </c>
    </row>
    <row r="54" ht="31" customHeight="1" spans="1:10">
      <c r="A54" s="27"/>
      <c r="B54" s="28" t="s">
        <v>26</v>
      </c>
      <c r="C54" s="14" t="s">
        <v>13</v>
      </c>
      <c r="D54" s="29" t="s">
        <v>27</v>
      </c>
      <c r="E54" s="28">
        <v>29</v>
      </c>
      <c r="F54" s="27">
        <v>6000</v>
      </c>
      <c r="G54" s="28">
        <f t="shared" si="3"/>
        <v>174000</v>
      </c>
      <c r="H54" s="14">
        <v>100</v>
      </c>
      <c r="I54" s="14">
        <f t="shared" si="4"/>
        <v>2900</v>
      </c>
      <c r="J54" s="28">
        <f t="shared" si="5"/>
        <v>176900</v>
      </c>
    </row>
    <row r="55" ht="31" customHeight="1" spans="1:10">
      <c r="A55" s="27"/>
      <c r="B55" s="28" t="s">
        <v>26</v>
      </c>
      <c r="C55" s="14" t="s">
        <v>13</v>
      </c>
      <c r="D55" s="29" t="s">
        <v>27</v>
      </c>
      <c r="E55" s="28">
        <v>22</v>
      </c>
      <c r="F55" s="27">
        <v>6000</v>
      </c>
      <c r="G55" s="28">
        <f t="shared" si="3"/>
        <v>132000</v>
      </c>
      <c r="H55" s="14">
        <v>100</v>
      </c>
      <c r="I55" s="14">
        <f t="shared" si="4"/>
        <v>2200</v>
      </c>
      <c r="J55" s="28">
        <f t="shared" si="5"/>
        <v>134200</v>
      </c>
    </row>
    <row r="56" ht="31" customHeight="1" spans="1:10">
      <c r="A56" s="27"/>
      <c r="B56" s="28" t="s">
        <v>26</v>
      </c>
      <c r="C56" s="14" t="s">
        <v>13</v>
      </c>
      <c r="D56" s="29" t="s">
        <v>27</v>
      </c>
      <c r="E56" s="28">
        <v>20</v>
      </c>
      <c r="F56" s="27">
        <v>6000</v>
      </c>
      <c r="G56" s="28">
        <f t="shared" si="3"/>
        <v>120000</v>
      </c>
      <c r="H56" s="14">
        <v>100</v>
      </c>
      <c r="I56" s="14">
        <f t="shared" si="4"/>
        <v>2000</v>
      </c>
      <c r="J56" s="28">
        <f t="shared" si="5"/>
        <v>122000</v>
      </c>
    </row>
    <row r="57" ht="31" customHeight="1" spans="1:10">
      <c r="A57" s="27"/>
      <c r="B57" s="28" t="s">
        <v>26</v>
      </c>
      <c r="C57" s="14" t="s">
        <v>13</v>
      </c>
      <c r="D57" s="29" t="s">
        <v>27</v>
      </c>
      <c r="E57" s="28">
        <v>16</v>
      </c>
      <c r="F57" s="27">
        <v>6000</v>
      </c>
      <c r="G57" s="28">
        <f t="shared" si="3"/>
        <v>96000</v>
      </c>
      <c r="H57" s="14">
        <v>100</v>
      </c>
      <c r="I57" s="14">
        <f t="shared" si="4"/>
        <v>1600</v>
      </c>
      <c r="J57" s="28">
        <f t="shared" si="5"/>
        <v>97600</v>
      </c>
    </row>
    <row r="58" ht="31" customHeight="1" spans="1:10">
      <c r="A58" s="27"/>
      <c r="B58" s="28" t="s">
        <v>26</v>
      </c>
      <c r="C58" s="14" t="s">
        <v>13</v>
      </c>
      <c r="D58" s="29" t="s">
        <v>24</v>
      </c>
      <c r="E58" s="28">
        <v>19</v>
      </c>
      <c r="F58" s="27">
        <v>6000</v>
      </c>
      <c r="G58" s="28">
        <f t="shared" si="3"/>
        <v>114000</v>
      </c>
      <c r="H58" s="14">
        <v>100</v>
      </c>
      <c r="I58" s="14">
        <f t="shared" si="4"/>
        <v>1900</v>
      </c>
      <c r="J58" s="28">
        <f t="shared" si="5"/>
        <v>115900</v>
      </c>
    </row>
    <row r="59" ht="31" customHeight="1" spans="1:10">
      <c r="A59" s="27"/>
      <c r="B59" s="28" t="s">
        <v>26</v>
      </c>
      <c r="C59" s="14" t="s">
        <v>13</v>
      </c>
      <c r="D59" s="29" t="s">
        <v>24</v>
      </c>
      <c r="E59" s="28">
        <v>22</v>
      </c>
      <c r="F59" s="27">
        <v>6000</v>
      </c>
      <c r="G59" s="28">
        <f t="shared" si="3"/>
        <v>132000</v>
      </c>
      <c r="H59" s="14">
        <v>100</v>
      </c>
      <c r="I59" s="14">
        <f t="shared" si="4"/>
        <v>2200</v>
      </c>
      <c r="J59" s="28">
        <f t="shared" si="5"/>
        <v>134200</v>
      </c>
    </row>
    <row r="60" ht="31" customHeight="1" spans="1:10">
      <c r="A60" s="27"/>
      <c r="B60" s="28" t="s">
        <v>26</v>
      </c>
      <c r="C60" s="14" t="s">
        <v>13</v>
      </c>
      <c r="D60" s="29" t="s">
        <v>24</v>
      </c>
      <c r="E60" s="28">
        <v>15</v>
      </c>
      <c r="F60" s="27">
        <v>6000</v>
      </c>
      <c r="G60" s="28">
        <f t="shared" si="3"/>
        <v>90000</v>
      </c>
      <c r="H60" s="14">
        <v>100</v>
      </c>
      <c r="I60" s="14">
        <f t="shared" si="4"/>
        <v>1500</v>
      </c>
      <c r="J60" s="28">
        <f t="shared" si="5"/>
        <v>91500</v>
      </c>
    </row>
    <row r="61" ht="31" customHeight="1" spans="1:10">
      <c r="A61" s="30" t="s">
        <v>21</v>
      </c>
      <c r="B61" s="28" t="s">
        <v>26</v>
      </c>
      <c r="C61" s="14" t="s">
        <v>13</v>
      </c>
      <c r="D61" s="29" t="s">
        <v>24</v>
      </c>
      <c r="E61" s="28">
        <v>16</v>
      </c>
      <c r="F61" s="27">
        <v>6000</v>
      </c>
      <c r="G61" s="28">
        <f t="shared" si="3"/>
        <v>96000</v>
      </c>
      <c r="H61" s="14">
        <v>100</v>
      </c>
      <c r="I61" s="14">
        <f t="shared" si="4"/>
        <v>1600</v>
      </c>
      <c r="J61" s="28">
        <f t="shared" si="5"/>
        <v>97600</v>
      </c>
    </row>
    <row r="62" ht="31" customHeight="1" spans="1:10">
      <c r="A62" s="30"/>
      <c r="B62" s="28" t="s">
        <v>26</v>
      </c>
      <c r="C62" s="14" t="s">
        <v>13</v>
      </c>
      <c r="D62" s="29" t="s">
        <v>24</v>
      </c>
      <c r="E62" s="28">
        <v>10</v>
      </c>
      <c r="F62" s="27">
        <v>6000</v>
      </c>
      <c r="G62" s="28">
        <f t="shared" si="3"/>
        <v>60000</v>
      </c>
      <c r="H62" s="14">
        <v>100</v>
      </c>
      <c r="I62" s="14">
        <f t="shared" si="4"/>
        <v>1000</v>
      </c>
      <c r="J62" s="28">
        <f t="shared" si="5"/>
        <v>61000</v>
      </c>
    </row>
    <row r="63" ht="31" customHeight="1" spans="1:10">
      <c r="A63" s="30"/>
      <c r="B63" s="28" t="s">
        <v>26</v>
      </c>
      <c r="C63" s="14" t="s">
        <v>13</v>
      </c>
      <c r="D63" s="29" t="s">
        <v>24</v>
      </c>
      <c r="E63" s="28">
        <v>19</v>
      </c>
      <c r="F63" s="27">
        <v>6000</v>
      </c>
      <c r="G63" s="28">
        <f t="shared" si="3"/>
        <v>114000</v>
      </c>
      <c r="H63" s="14">
        <v>100</v>
      </c>
      <c r="I63" s="14">
        <f t="shared" si="4"/>
        <v>1900</v>
      </c>
      <c r="J63" s="28">
        <f t="shared" si="5"/>
        <v>115900</v>
      </c>
    </row>
    <row r="64" ht="31" customHeight="1" spans="1:10">
      <c r="A64" s="30"/>
      <c r="B64" s="28" t="s">
        <v>26</v>
      </c>
      <c r="C64" s="14" t="s">
        <v>13</v>
      </c>
      <c r="D64" s="29" t="s">
        <v>24</v>
      </c>
      <c r="E64" s="28">
        <v>4</v>
      </c>
      <c r="F64" s="27">
        <v>6000</v>
      </c>
      <c r="G64" s="28">
        <f t="shared" si="3"/>
        <v>24000</v>
      </c>
      <c r="H64" s="14">
        <v>100</v>
      </c>
      <c r="I64" s="14">
        <f t="shared" si="4"/>
        <v>400</v>
      </c>
      <c r="J64" s="28">
        <f t="shared" si="5"/>
        <v>24400</v>
      </c>
    </row>
    <row r="65" ht="31" customHeight="1" spans="1:10">
      <c r="A65" s="30"/>
      <c r="B65" s="28" t="s">
        <v>26</v>
      </c>
      <c r="C65" s="14" t="s">
        <v>13</v>
      </c>
      <c r="D65" s="29" t="s">
        <v>24</v>
      </c>
      <c r="E65" s="28">
        <v>12</v>
      </c>
      <c r="F65" s="27">
        <v>6000</v>
      </c>
      <c r="G65" s="28">
        <f t="shared" si="3"/>
        <v>72000</v>
      </c>
      <c r="H65" s="14">
        <v>100</v>
      </c>
      <c r="I65" s="14">
        <f t="shared" si="4"/>
        <v>1200</v>
      </c>
      <c r="J65" s="28">
        <f t="shared" si="5"/>
        <v>73200</v>
      </c>
    </row>
    <row r="66" ht="31" customHeight="1" spans="1:10">
      <c r="A66" s="30"/>
      <c r="B66" s="28" t="s">
        <v>26</v>
      </c>
      <c r="C66" s="14" t="s">
        <v>13</v>
      </c>
      <c r="D66" s="29" t="s">
        <v>24</v>
      </c>
      <c r="E66" s="28">
        <v>4</v>
      </c>
      <c r="F66" s="27">
        <v>6000</v>
      </c>
      <c r="G66" s="28">
        <f t="shared" si="3"/>
        <v>24000</v>
      </c>
      <c r="H66" s="14">
        <v>100</v>
      </c>
      <c r="I66" s="14">
        <f t="shared" si="4"/>
        <v>400</v>
      </c>
      <c r="J66" s="28">
        <f t="shared" si="5"/>
        <v>24400</v>
      </c>
    </row>
    <row r="67" ht="31" customHeight="1" spans="1:10">
      <c r="A67" s="30"/>
      <c r="B67" s="28" t="s">
        <v>26</v>
      </c>
      <c r="C67" s="14" t="s">
        <v>13</v>
      </c>
      <c r="D67" s="29" t="s">
        <v>24</v>
      </c>
      <c r="E67" s="28">
        <v>6</v>
      </c>
      <c r="F67" s="27">
        <v>6000</v>
      </c>
      <c r="G67" s="28">
        <f t="shared" si="3"/>
        <v>36000</v>
      </c>
      <c r="H67" s="14">
        <v>100</v>
      </c>
      <c r="I67" s="14">
        <f t="shared" si="4"/>
        <v>600</v>
      </c>
      <c r="J67" s="28">
        <f t="shared" si="5"/>
        <v>36600</v>
      </c>
    </row>
    <row r="68" ht="31" customHeight="1" spans="1:10">
      <c r="A68" s="30"/>
      <c r="B68" s="28" t="s">
        <v>28</v>
      </c>
      <c r="C68" s="14" t="s">
        <v>13</v>
      </c>
      <c r="D68" s="29" t="s">
        <v>29</v>
      </c>
      <c r="E68" s="28">
        <v>16</v>
      </c>
      <c r="F68" s="27">
        <v>7500</v>
      </c>
      <c r="G68" s="28">
        <f t="shared" si="3"/>
        <v>120000</v>
      </c>
      <c r="H68" s="14">
        <v>100</v>
      </c>
      <c r="I68" s="14">
        <f t="shared" si="4"/>
        <v>1600</v>
      </c>
      <c r="J68" s="28">
        <f t="shared" si="5"/>
        <v>121600</v>
      </c>
    </row>
    <row r="69" ht="31" customHeight="1" spans="1:10">
      <c r="A69" s="30"/>
      <c r="B69" s="28" t="s">
        <v>28</v>
      </c>
      <c r="C69" s="14" t="s">
        <v>13</v>
      </c>
      <c r="D69" s="29" t="s">
        <v>29</v>
      </c>
      <c r="E69" s="28">
        <v>19</v>
      </c>
      <c r="F69" s="27">
        <v>7500</v>
      </c>
      <c r="G69" s="28">
        <f t="shared" si="3"/>
        <v>142500</v>
      </c>
      <c r="H69" s="14">
        <v>100</v>
      </c>
      <c r="I69" s="14">
        <f t="shared" si="4"/>
        <v>1900</v>
      </c>
      <c r="J69" s="28">
        <f t="shared" si="5"/>
        <v>144400</v>
      </c>
    </row>
    <row r="70" ht="31" customHeight="1" spans="1:10">
      <c r="A70" s="30"/>
      <c r="B70" s="28" t="s">
        <v>28</v>
      </c>
      <c r="C70" s="14" t="s">
        <v>13</v>
      </c>
      <c r="D70" s="29" t="s">
        <v>30</v>
      </c>
      <c r="E70" s="28">
        <v>13</v>
      </c>
      <c r="F70" s="27">
        <v>7500</v>
      </c>
      <c r="G70" s="28">
        <f t="shared" si="3"/>
        <v>97500</v>
      </c>
      <c r="H70" s="14">
        <v>100</v>
      </c>
      <c r="I70" s="14">
        <f t="shared" si="4"/>
        <v>1300</v>
      </c>
      <c r="J70" s="28">
        <f t="shared" si="5"/>
        <v>98800</v>
      </c>
    </row>
    <row r="71" ht="31" customHeight="1" spans="1:10">
      <c r="A71" s="30"/>
      <c r="B71" s="28" t="s">
        <v>28</v>
      </c>
      <c r="C71" s="14" t="s">
        <v>13</v>
      </c>
      <c r="D71" s="29" t="s">
        <v>30</v>
      </c>
      <c r="E71" s="28">
        <v>13</v>
      </c>
      <c r="F71" s="27">
        <v>7500</v>
      </c>
      <c r="G71" s="28">
        <f t="shared" si="3"/>
        <v>97500</v>
      </c>
      <c r="H71" s="14">
        <v>100</v>
      </c>
      <c r="I71" s="14">
        <f t="shared" si="4"/>
        <v>1300</v>
      </c>
      <c r="J71" s="28">
        <f t="shared" si="5"/>
        <v>98800</v>
      </c>
    </row>
    <row r="72" ht="31" customHeight="1" spans="1:10">
      <c r="A72" s="30"/>
      <c r="B72" s="28" t="s">
        <v>28</v>
      </c>
      <c r="C72" s="14" t="s">
        <v>13</v>
      </c>
      <c r="D72" s="29" t="s">
        <v>30</v>
      </c>
      <c r="E72" s="28">
        <v>12</v>
      </c>
      <c r="F72" s="27">
        <v>7500</v>
      </c>
      <c r="G72" s="28">
        <f t="shared" si="3"/>
        <v>90000</v>
      </c>
      <c r="H72" s="14">
        <v>100</v>
      </c>
      <c r="I72" s="14">
        <f t="shared" si="4"/>
        <v>1200</v>
      </c>
      <c r="J72" s="28">
        <f t="shared" si="5"/>
        <v>91200</v>
      </c>
    </row>
    <row r="73" ht="31" customHeight="1" spans="1:10">
      <c r="A73" s="30"/>
      <c r="B73" s="28" t="s">
        <v>28</v>
      </c>
      <c r="C73" s="14" t="s">
        <v>13</v>
      </c>
      <c r="D73" s="29" t="s">
        <v>30</v>
      </c>
      <c r="E73" s="28">
        <v>10</v>
      </c>
      <c r="F73" s="27">
        <v>7500</v>
      </c>
      <c r="G73" s="28">
        <f t="shared" si="3"/>
        <v>75000</v>
      </c>
      <c r="H73" s="14">
        <v>100</v>
      </c>
      <c r="I73" s="14">
        <f t="shared" si="4"/>
        <v>1000</v>
      </c>
      <c r="J73" s="28">
        <f t="shared" si="5"/>
        <v>76000</v>
      </c>
    </row>
    <row r="74" ht="31" customHeight="1" spans="1:10">
      <c r="A74" s="30"/>
      <c r="B74" s="28" t="s">
        <v>28</v>
      </c>
      <c r="C74" s="14" t="s">
        <v>13</v>
      </c>
      <c r="D74" s="29" t="s">
        <v>30</v>
      </c>
      <c r="E74" s="28">
        <v>8</v>
      </c>
      <c r="F74" s="27">
        <v>7500</v>
      </c>
      <c r="G74" s="28">
        <f t="shared" si="3"/>
        <v>60000</v>
      </c>
      <c r="H74" s="14">
        <v>100</v>
      </c>
      <c r="I74" s="14">
        <f t="shared" si="4"/>
        <v>800</v>
      </c>
      <c r="J74" s="28">
        <f t="shared" si="5"/>
        <v>60800</v>
      </c>
    </row>
    <row r="75" ht="31" customHeight="1" spans="1:10">
      <c r="A75" s="30"/>
      <c r="B75" s="28" t="s">
        <v>31</v>
      </c>
      <c r="C75" s="14" t="s">
        <v>13</v>
      </c>
      <c r="D75" s="29" t="s">
        <v>30</v>
      </c>
      <c r="E75" s="28">
        <v>7</v>
      </c>
      <c r="F75" s="27">
        <v>7500</v>
      </c>
      <c r="G75" s="28">
        <f t="shared" si="3"/>
        <v>52500</v>
      </c>
      <c r="H75" s="14">
        <v>100</v>
      </c>
      <c r="I75" s="14">
        <f t="shared" si="4"/>
        <v>700</v>
      </c>
      <c r="J75" s="28">
        <f t="shared" si="5"/>
        <v>53200</v>
      </c>
    </row>
    <row r="76" ht="31" customHeight="1" spans="1:10">
      <c r="A76" s="30"/>
      <c r="B76" s="28" t="s">
        <v>31</v>
      </c>
      <c r="C76" s="14" t="s">
        <v>13</v>
      </c>
      <c r="D76" s="29" t="s">
        <v>30</v>
      </c>
      <c r="E76" s="28">
        <v>5</v>
      </c>
      <c r="F76" s="27">
        <v>7500</v>
      </c>
      <c r="G76" s="28">
        <f t="shared" si="3"/>
        <v>37500</v>
      </c>
      <c r="H76" s="14">
        <v>100</v>
      </c>
      <c r="I76" s="14">
        <f t="shared" si="4"/>
        <v>500</v>
      </c>
      <c r="J76" s="28">
        <f t="shared" si="5"/>
        <v>38000</v>
      </c>
    </row>
    <row r="77" ht="31" customHeight="1" spans="1:10">
      <c r="A77" s="30"/>
      <c r="B77" s="28" t="s">
        <v>31</v>
      </c>
      <c r="C77" s="14" t="s">
        <v>13</v>
      </c>
      <c r="D77" s="29" t="s">
        <v>30</v>
      </c>
      <c r="E77" s="28">
        <v>2</v>
      </c>
      <c r="F77" s="27">
        <v>7500</v>
      </c>
      <c r="G77" s="28">
        <f t="shared" si="3"/>
        <v>15000</v>
      </c>
      <c r="H77" s="14">
        <v>100</v>
      </c>
      <c r="I77" s="14">
        <f t="shared" si="4"/>
        <v>200</v>
      </c>
      <c r="J77" s="28">
        <f t="shared" si="5"/>
        <v>15200</v>
      </c>
    </row>
    <row r="78" ht="31" customHeight="1" spans="1:10">
      <c r="A78" s="36" t="s">
        <v>32</v>
      </c>
      <c r="B78" s="36"/>
      <c r="C78" s="36"/>
      <c r="D78" s="36"/>
      <c r="E78" s="28">
        <f t="shared" ref="E78:J78" si="6">SUM(E34:E77)</f>
        <v>734</v>
      </c>
      <c r="F78" s="27"/>
      <c r="G78" s="28">
        <f t="shared" si="6"/>
        <v>5115500</v>
      </c>
      <c r="H78" s="14"/>
      <c r="I78" s="14">
        <f t="shared" si="6"/>
        <v>73400</v>
      </c>
      <c r="J78" s="28">
        <f t="shared" si="6"/>
        <v>5188900</v>
      </c>
    </row>
    <row r="79" s="3" customFormat="1" ht="31" customHeight="1" spans="1:10">
      <c r="A79" s="37"/>
      <c r="B79" s="38"/>
      <c r="C79" s="39"/>
      <c r="D79" s="39"/>
      <c r="E79" s="38"/>
      <c r="F79" s="40"/>
      <c r="G79" s="38"/>
      <c r="H79" s="39"/>
      <c r="I79" s="39"/>
      <c r="J79" s="38"/>
    </row>
    <row r="80" s="3" customFormat="1" ht="31" customHeight="1" spans="1:10">
      <c r="A80" s="41" t="s">
        <v>33</v>
      </c>
      <c r="B80" s="28" t="s">
        <v>22</v>
      </c>
      <c r="C80" s="14" t="s">
        <v>13</v>
      </c>
      <c r="D80" s="14" t="s">
        <v>34</v>
      </c>
      <c r="E80" s="28">
        <v>9</v>
      </c>
      <c r="F80" s="27">
        <v>2000</v>
      </c>
      <c r="G80" s="28">
        <v>72000</v>
      </c>
      <c r="H80" s="14">
        <v>100</v>
      </c>
      <c r="I80" s="14">
        <v>900</v>
      </c>
      <c r="J80" s="28">
        <f>G80+I80</f>
        <v>72900</v>
      </c>
    </row>
    <row r="81" s="3" customFormat="1" ht="31" customHeight="1" spans="1:10">
      <c r="A81" s="42"/>
      <c r="B81" s="28" t="s">
        <v>35</v>
      </c>
      <c r="C81" s="14" t="s">
        <v>13</v>
      </c>
      <c r="D81" s="14" t="s">
        <v>36</v>
      </c>
      <c r="E81" s="28">
        <v>13</v>
      </c>
      <c r="F81" s="43">
        <v>1500</v>
      </c>
      <c r="G81" s="28">
        <v>58500</v>
      </c>
      <c r="H81" s="14">
        <v>100</v>
      </c>
      <c r="I81" s="14">
        <v>1300</v>
      </c>
      <c r="J81" s="28">
        <f>G81+I81</f>
        <v>59800</v>
      </c>
    </row>
    <row r="82" s="3" customFormat="1" ht="31" customHeight="1" spans="1:10">
      <c r="A82" s="36" t="s">
        <v>37</v>
      </c>
      <c r="B82" s="36"/>
      <c r="C82" s="36"/>
      <c r="D82" s="36"/>
      <c r="E82" s="28">
        <f t="shared" ref="E82:J82" si="7">SUM(E80:E81)</f>
        <v>22</v>
      </c>
      <c r="F82" s="27"/>
      <c r="G82" s="28">
        <f t="shared" si="7"/>
        <v>130500</v>
      </c>
      <c r="H82" s="14"/>
      <c r="I82" s="14">
        <f t="shared" si="7"/>
        <v>2200</v>
      </c>
      <c r="J82" s="28">
        <f t="shared" si="7"/>
        <v>132700</v>
      </c>
    </row>
    <row r="83" s="3" customFormat="1" ht="31" customHeight="1" spans="1:10">
      <c r="A83" s="44" t="s">
        <v>38</v>
      </c>
      <c r="B83" s="28" t="s">
        <v>39</v>
      </c>
      <c r="C83" s="14" t="s">
        <v>13</v>
      </c>
      <c r="D83" s="28" t="s">
        <v>40</v>
      </c>
      <c r="E83" s="27">
        <v>21</v>
      </c>
      <c r="F83" s="27">
        <v>8000</v>
      </c>
      <c r="G83" s="28">
        <f>SUM(E83*F83)</f>
        <v>168000</v>
      </c>
      <c r="H83" s="14">
        <v>100</v>
      </c>
      <c r="I83" s="14">
        <v>2100</v>
      </c>
      <c r="J83" s="28">
        <f>SUM(G83+I83)</f>
        <v>170100</v>
      </c>
    </row>
    <row r="84" s="3" customFormat="1" ht="31" customHeight="1" spans="1:10">
      <c r="A84" s="45"/>
      <c r="B84" s="28" t="s">
        <v>39</v>
      </c>
      <c r="C84" s="14" t="s">
        <v>13</v>
      </c>
      <c r="D84" s="28" t="s">
        <v>40</v>
      </c>
      <c r="E84" s="43">
        <v>34</v>
      </c>
      <c r="F84" s="43">
        <v>8000</v>
      </c>
      <c r="G84" s="28">
        <f>SUM(E84*F84)</f>
        <v>272000</v>
      </c>
      <c r="H84" s="14">
        <v>100</v>
      </c>
      <c r="I84" s="14">
        <v>3400</v>
      </c>
      <c r="J84" s="28">
        <f>SUM(G84+I84)</f>
        <v>275400</v>
      </c>
    </row>
    <row r="85" s="3" customFormat="1" ht="31" customHeight="1" spans="1:10">
      <c r="A85" s="46" t="s">
        <v>37</v>
      </c>
      <c r="B85" s="47"/>
      <c r="C85" s="47"/>
      <c r="D85" s="48"/>
      <c r="E85" s="28">
        <f t="shared" ref="E85:J85" si="8">SUM(E83:E84)</f>
        <v>55</v>
      </c>
      <c r="F85" s="49"/>
      <c r="G85" s="28">
        <f t="shared" si="8"/>
        <v>440000</v>
      </c>
      <c r="H85" s="28"/>
      <c r="I85" s="28">
        <f t="shared" si="8"/>
        <v>5500</v>
      </c>
      <c r="J85" s="28">
        <f t="shared" si="8"/>
        <v>445500</v>
      </c>
    </row>
    <row r="86" s="4" customFormat="1" ht="33" customHeight="1" spans="1:10">
      <c r="A86" s="50" t="s">
        <v>41</v>
      </c>
      <c r="B86" s="50"/>
      <c r="C86" s="50"/>
      <c r="D86" s="50"/>
      <c r="E86" s="50">
        <f>E85+E82+E78+E33</f>
        <v>1669</v>
      </c>
      <c r="F86" s="51"/>
      <c r="G86" s="52">
        <f>G85+G78+G82+G33</f>
        <v>11765000</v>
      </c>
      <c r="H86" s="51"/>
      <c r="I86" s="50">
        <f>I85+I82+I78+I33</f>
        <v>166900</v>
      </c>
      <c r="J86" s="50">
        <f>J85+J82+J78+J33</f>
        <v>11931900</v>
      </c>
    </row>
  </sheetData>
  <mergeCells count="21">
    <mergeCell ref="A1:J1"/>
    <mergeCell ref="F2:G2"/>
    <mergeCell ref="H2:I2"/>
    <mergeCell ref="A33:D33"/>
    <mergeCell ref="A78:D78"/>
    <mergeCell ref="A82:D82"/>
    <mergeCell ref="A85:D85"/>
    <mergeCell ref="A86:D86"/>
    <mergeCell ref="A2:A3"/>
    <mergeCell ref="A4:A22"/>
    <mergeCell ref="A23:A32"/>
    <mergeCell ref="A34:A41"/>
    <mergeCell ref="A42:A60"/>
    <mergeCell ref="A61:A77"/>
    <mergeCell ref="A80:A81"/>
    <mergeCell ref="A83:A84"/>
    <mergeCell ref="B2:B3"/>
    <mergeCell ref="C2:C3"/>
    <mergeCell ref="D2:D3"/>
    <mergeCell ref="E2:E3"/>
    <mergeCell ref="J2:J3"/>
  </mergeCells>
  <pageMargins left="0.472222222222222" right="0.314583333333333" top="0.472222222222222" bottom="0.236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飘 飘呀 ゛</cp:lastModifiedBy>
  <dcterms:created xsi:type="dcterms:W3CDTF">2020-01-02T02:36:00Z</dcterms:created>
  <cp:lastPrinted>2021-04-27T01:23:00Z</cp:lastPrinted>
  <dcterms:modified xsi:type="dcterms:W3CDTF">2022-11-15T01:06:16Z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18BE69B5BF0E49D7B696B6621D6D33BD</vt:lpwstr>
  </property>
</Properties>
</file>